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2"/>
  </bookViews>
  <sheets>
    <sheet name="Trading" sheetId="1" r:id="rId1"/>
    <sheet name="P&amp;L" sheetId="2" r:id="rId2"/>
    <sheet name="Balance Sheet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<sst xmlns="http://schemas.openxmlformats.org/spreadsheetml/2006/main" count="51" uniqueCount="42">
  <si>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£</t>
  </si>
  <si>
    <t>Sales</t>
  </si>
  <si>
    <t>less returns</t>
  </si>
  <si>
    <t>Net Sales (Turnover)</t>
  </si>
  <si>
    <t>Opening Stock</t>
  </si>
  <si>
    <t>Purchases</t>
  </si>
  <si>
    <t>Carriage in</t>
  </si>
  <si>
    <t>Less Purchase returns</t>
  </si>
  <si>
    <t>Net Purchases</t>
  </si>
  <si>
    <t>less Closing stock</t>
  </si>
  <si>
    <t>Cost of sales</t>
  </si>
  <si>
    <t>Gross profit</t>
  </si>
  <si>
    <t>Add Discount received</t>
  </si>
  <si>
    <t>Less overheads</t>
  </si>
  <si>
    <t>Discounts allowed</t>
  </si>
  <si>
    <t>Salaries</t>
  </si>
  <si>
    <t>Electricity and Gas</t>
  </si>
  <si>
    <t>Rent and Rates</t>
  </si>
  <si>
    <t>Sundry expenses</t>
  </si>
  <si>
    <t>Net profit</t>
  </si>
  <si>
    <t>Fixed Assets</t>
  </si>
  <si>
    <t>Premises</t>
  </si>
  <si>
    <t>Equipment</t>
  </si>
  <si>
    <t>Vehicles</t>
  </si>
  <si>
    <t>Current Assets</t>
  </si>
  <si>
    <t>Stock</t>
  </si>
  <si>
    <t>Debtors</t>
  </si>
  <si>
    <t>Cash</t>
  </si>
  <si>
    <t>Less Current Liabilities</t>
  </si>
  <si>
    <t>Creditors</t>
  </si>
  <si>
    <t>VAT</t>
  </si>
  <si>
    <t>Overdraft</t>
  </si>
  <si>
    <t>Working Capital Or Net Current Assets</t>
  </si>
  <si>
    <t>Less Long-term Liabilities</t>
  </si>
  <si>
    <t>Loan</t>
  </si>
  <si>
    <t>Net Assets</t>
  </si>
  <si>
    <t>Financed By</t>
  </si>
  <si>
    <t>Capital</t>
  </si>
  <si>
    <t>Opening Capital</t>
  </si>
  <si>
    <t>Add Net Profit</t>
  </si>
  <si>
    <t>LessnDrawings</t>
  </si>
  <si>
    <t>NET ASSETS EQUALS CAPITAL EMPLOYED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</si>
</sst>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00_-;\-&quot;£&quot;* #,##0.000_-;_-&quot;£&quot;* &quot;-&quot;??_-;_-@_-"/>
    <numFmt numFmtId="165" formatCode="_-&quot;£&quot;* #,##0.0_-;\-&quot;£&quot;* #,##0.0_-;_-&quot;£&quot;* &quot;-&quot;??_-;_-@_-"/>
    <numFmt numFmtId="166" formatCode="_-&quot;£&quot;* #,##0_-;\-&quot;£&quot;* #,##0_-;_-&quot;£&quot;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0" fontId="2" fillId="0" borderId="0" xfId="0" applyFont="1" applyAlignment="1">
      <alignment/>
    </xf>
    <xf numFmtId="44" fontId="2" fillId="0" borderId="0" xfId="17" applyFont="1" applyAlignment="1">
      <alignment/>
    </xf>
    <xf numFmtId="44" fontId="0" fillId="0" borderId="1" xfId="17" applyBorder="1" applyAlignment="1">
      <alignment/>
    </xf>
    <xf numFmtId="44" fontId="2" fillId="0" borderId="2" xfId="17" applyFont="1" applyBorder="1" applyAlignment="1">
      <alignment/>
    </xf>
    <xf numFmtId="0" fontId="2" fillId="0" borderId="0" xfId="0" applyFont="1" applyAlignment="1">
      <alignment horizontal="left"/>
    </xf>
    <xf numFmtId="166" fontId="0" fillId="0" borderId="0" xfId="17" applyNumberFormat="1" applyAlignment="1">
      <alignment/>
    </xf>
    <xf numFmtId="166" fontId="0" fillId="0" borderId="1" xfId="17" applyNumberFormat="1" applyBorder="1" applyAlignment="1">
      <alignment/>
    </xf>
    <xf numFmtId="166" fontId="0" fillId="0" borderId="1" xfId="17" applyNumberFormat="1" applyFont="1" applyBorder="1" applyAlignment="1">
      <alignment/>
    </xf>
    <xf numFmtId="166" fontId="0" fillId="0" borderId="3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12" sqref="B12"/>
    </sheetView>
  </sheetViews>
  <sheetFormatPr defaultColWidth="9.140625" defaultRowHeight="12.75"/>
  <cols>
    <col min="1" max="1" width="20.00390625" style="0" bestFit="1" customWidth="1"/>
    <col min="6" max="7" width="12.28125" style="0" bestFit="1" customWidth="1"/>
    <col min="8" max="8" width="12.28125" style="1" bestFit="1" customWidth="1"/>
  </cols>
  <sheetData>
    <row r="1" spans="6:8" ht="12.75">
      <c r="F1" t="s">
        <v>0</v>
      </c>
      <c r="G1" t="s">
        <v>0</v>
      </c>
      <c r="H1" s="1" t="s">
        <v>0</v>
      </c>
    </row>
    <row r="2" spans="1:8" ht="12.75">
      <c r="A2" t="s">
        <v>1</v>
      </c>
      <c r="H2" s="1">
        <v>250000</v>
      </c>
    </row>
    <row r="3" spans="1:8" ht="12.75">
      <c r="A3" t="s">
        <v>2</v>
      </c>
      <c r="H3" s="1">
        <v>5400</v>
      </c>
    </row>
    <row r="4" spans="1:8" ht="12.75">
      <c r="A4" t="s">
        <v>3</v>
      </c>
      <c r="H4" s="1">
        <f>H2-H3</f>
        <v>244600</v>
      </c>
    </row>
    <row r="5" spans="1:7" ht="12.75">
      <c r="A5" t="s">
        <v>4</v>
      </c>
      <c r="F5" s="1"/>
      <c r="G5" s="1">
        <v>12350</v>
      </c>
    </row>
    <row r="6" spans="1:7" ht="12.75">
      <c r="A6" t="s">
        <v>5</v>
      </c>
      <c r="F6" s="1">
        <v>156000</v>
      </c>
      <c r="G6" s="1"/>
    </row>
    <row r="7" spans="1:7" ht="12.75">
      <c r="A7" t="s">
        <v>6</v>
      </c>
      <c r="F7" s="1">
        <v>0</v>
      </c>
      <c r="G7" s="1"/>
    </row>
    <row r="8" spans="1:7" ht="12.75">
      <c r="A8" t="s">
        <v>7</v>
      </c>
      <c r="F8" s="1">
        <v>7200</v>
      </c>
      <c r="G8" s="1"/>
    </row>
    <row r="9" spans="1:7" ht="12.75">
      <c r="A9" t="s">
        <v>8</v>
      </c>
      <c r="F9" s="1"/>
      <c r="G9" s="1">
        <f>F6+F7-F8</f>
        <v>148800</v>
      </c>
    </row>
    <row r="10" spans="6:7" ht="12.75">
      <c r="F10" s="1"/>
      <c r="G10" s="1">
        <f>G5+G9</f>
        <v>161150</v>
      </c>
    </row>
    <row r="11" spans="1:7" ht="12.75">
      <c r="A11" s="2" t="s">
        <v>9</v>
      </c>
      <c r="F11" s="1"/>
      <c r="G11" s="1">
        <v>16300</v>
      </c>
    </row>
    <row r="12" spans="1:8" ht="12.75">
      <c r="A12" t="s">
        <v>10</v>
      </c>
      <c r="F12" s="1"/>
      <c r="G12" s="1"/>
      <c r="H12" s="1">
        <f>G10-G11</f>
        <v>144850</v>
      </c>
    </row>
    <row r="13" spans="1:8" ht="12.75">
      <c r="A13" s="3" t="s">
        <v>11</v>
      </c>
      <c r="F13" s="1"/>
      <c r="G13" s="1"/>
      <c r="H13" s="4">
        <f>H4-H12</f>
        <v>99750</v>
      </c>
    </row>
    <row r="14" spans="6:7" ht="12.75">
      <c r="F14" s="1"/>
      <c r="G14" s="1"/>
    </row>
    <row r="15" spans="6:7" ht="12.75">
      <c r="F15" s="1"/>
      <c r="G15" s="1"/>
    </row>
    <row r="16" spans="6:7" ht="12.75">
      <c r="F16" s="1"/>
      <c r="G16" s="1"/>
    </row>
    <row r="17" spans="6:7" ht="12.75">
      <c r="F17" s="1"/>
      <c r="G17" s="1"/>
    </row>
    <row r="18" spans="6:7" ht="12.75">
      <c r="F18" s="1"/>
      <c r="G18" s="1"/>
    </row>
    <row r="19" spans="6:7" ht="12.75">
      <c r="F19" s="1"/>
      <c r="G19" s="1"/>
    </row>
    <row r="20" spans="6:7" ht="12.75">
      <c r="F20" s="1"/>
      <c r="G20" s="1"/>
    </row>
    <row r="21" spans="6:7" ht="12.75">
      <c r="F21" s="1"/>
      <c r="G21" s="1"/>
    </row>
    <row r="22" spans="6:7" ht="12.75">
      <c r="F22" s="1"/>
      <c r="G22" s="1"/>
    </row>
    <row r="23" spans="6:7" ht="12.75">
      <c r="F23" s="1"/>
      <c r="G23" s="1"/>
    </row>
    <row r="24" spans="6:7" ht="12.75">
      <c r="F24" s="1"/>
      <c r="G24" s="1"/>
    </row>
    <row r="25" spans="6:7" ht="12.75">
      <c r="F25" s="1"/>
      <c r="G25" s="1"/>
    </row>
    <row r="26" spans="6:7" ht="12.75">
      <c r="F26" s="1"/>
      <c r="G26" s="1"/>
    </row>
  </sheetData>
  <printOptions gridLines="1"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F19" sqref="F19"/>
    </sheetView>
  </sheetViews>
  <sheetFormatPr defaultColWidth="9.140625" defaultRowHeight="12.75"/>
  <cols>
    <col min="1" max="1" width="19.7109375" style="0" bestFit="1" customWidth="1"/>
    <col min="6" max="6" width="9.140625" style="1" customWidth="1"/>
    <col min="7" max="7" width="11.28125" style="1" bestFit="1" customWidth="1"/>
    <col min="8" max="8" width="12.28125" style="1" bestFit="1" customWidth="1"/>
  </cols>
  <sheetData>
    <row r="1" spans="6:8" ht="12.75">
      <c r="F1" s="1" t="s">
        <v>0</v>
      </c>
      <c r="G1" s="1" t="s">
        <v>0</v>
      </c>
      <c r="H1" s="1" t="s">
        <v>0</v>
      </c>
    </row>
    <row r="2" spans="1:8" ht="12.75">
      <c r="A2" s="3" t="s">
        <v>11</v>
      </c>
      <c r="H2" s="1">
        <f>Trading!H13</f>
        <v>99750</v>
      </c>
    </row>
    <row r="3" spans="1:8" ht="12.75">
      <c r="A3" t="s">
        <v>12</v>
      </c>
      <c r="H3" s="5">
        <v>2500</v>
      </c>
    </row>
    <row r="4" ht="12.75">
      <c r="H4" s="1">
        <f>H2+H3</f>
        <v>102250</v>
      </c>
    </row>
    <row r="5" ht="12.75">
      <c r="A5" t="s">
        <v>13</v>
      </c>
    </row>
    <row r="6" spans="1:7" ht="12.75">
      <c r="A6" t="s">
        <v>14</v>
      </c>
      <c r="G6" s="1">
        <v>3700</v>
      </c>
    </row>
    <row r="7" spans="1:7" ht="12.75">
      <c r="A7" t="s">
        <v>15</v>
      </c>
      <c r="G7" s="1">
        <v>46000</v>
      </c>
    </row>
    <row r="8" spans="1:7" ht="12.75">
      <c r="A8" t="s">
        <v>16</v>
      </c>
      <c r="G8" s="1">
        <v>3000</v>
      </c>
    </row>
    <row r="9" spans="1:7" ht="12.75">
      <c r="A9" t="s">
        <v>17</v>
      </c>
      <c r="G9" s="1">
        <v>2000</v>
      </c>
    </row>
    <row r="10" spans="1:7" ht="12.75">
      <c r="A10" t="s">
        <v>18</v>
      </c>
      <c r="G10" s="5">
        <v>4700</v>
      </c>
    </row>
    <row r="11" ht="12.75">
      <c r="H11" s="5">
        <f>SUM(G6:G10)</f>
        <v>59400</v>
      </c>
    </row>
    <row r="12" spans="1:8" ht="12.75">
      <c r="A12" s="3" t="s">
        <v>19</v>
      </c>
      <c r="B12" s="3"/>
      <c r="C12" s="3"/>
      <c r="D12" s="3"/>
      <c r="E12" s="3"/>
      <c r="F12" s="4"/>
      <c r="G12" s="4"/>
      <c r="H12" s="6">
        <f>H4-H11</f>
        <v>42850</v>
      </c>
    </row>
  </sheetData>
  <printOptions gridLines="1"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7">
      <selection activeCell="A32" sqref="A32"/>
    </sheetView>
  </sheetViews>
  <sheetFormatPr defaultColWidth="9.140625" defaultRowHeight="12.75"/>
  <cols>
    <col min="1" max="1" width="20.140625" style="0" bestFit="1" customWidth="1"/>
    <col min="6" max="7" width="12.28125" style="8" bestFit="1" customWidth="1"/>
    <col min="8" max="8" width="13.421875" style="8" bestFit="1" customWidth="1"/>
  </cols>
  <sheetData>
    <row r="1" spans="6:8" ht="12.75">
      <c r="F1" s="8" t="s">
        <v>0</v>
      </c>
      <c r="G1" s="8" t="s">
        <v>0</v>
      </c>
      <c r="H1" s="8" t="s">
        <v>0</v>
      </c>
    </row>
    <row r="2" spans="1:8" ht="12.75">
      <c r="A2" s="3" t="s">
        <v>20</v>
      </c>
      <c r="H2" s="8">
        <v>100000</v>
      </c>
    </row>
    <row r="3" spans="1:8" ht="12.75">
      <c r="A3" t="s">
        <v>21</v>
      </c>
      <c r="H3" s="8">
        <v>30000</v>
      </c>
    </row>
    <row r="4" spans="1:8" ht="12.75">
      <c r="A4" t="s">
        <v>22</v>
      </c>
      <c r="H4" s="9">
        <v>21500</v>
      </c>
    </row>
    <row r="5" spans="1:8" ht="12.75">
      <c r="A5" t="s">
        <v>23</v>
      </c>
      <c r="H5" s="8">
        <f>SUM(H2:H4)</f>
        <v>151500</v>
      </c>
    </row>
    <row r="7" ht="12.75">
      <c r="A7" s="3" t="s">
        <v>24</v>
      </c>
    </row>
    <row r="8" spans="1:7" ht="12.75">
      <c r="A8" t="s">
        <v>25</v>
      </c>
      <c r="G8" s="8">
        <v>16300</v>
      </c>
    </row>
    <row r="9" spans="1:7" ht="12.75">
      <c r="A9" t="s">
        <v>26</v>
      </c>
      <c r="G9" s="8">
        <v>23850</v>
      </c>
    </row>
    <row r="10" spans="1:7" ht="12.75">
      <c r="A10" t="s">
        <v>27</v>
      </c>
      <c r="G10" s="10">
        <v>125</v>
      </c>
    </row>
    <row r="11" ht="12.75">
      <c r="G11" s="8">
        <f>SUM(G8:G10)</f>
        <v>40275</v>
      </c>
    </row>
    <row r="12" ht="12.75">
      <c r="A12" s="3" t="s">
        <v>28</v>
      </c>
    </row>
    <row r="13" spans="1:6" ht="12.75">
      <c r="A13" t="s">
        <v>29</v>
      </c>
      <c r="F13" s="8">
        <v>12041</v>
      </c>
    </row>
    <row r="14" spans="1:6" ht="12.75">
      <c r="A14" t="s">
        <v>30</v>
      </c>
      <c r="F14" s="8">
        <v>3475</v>
      </c>
    </row>
    <row r="15" spans="1:6" ht="12.75">
      <c r="A15" t="s">
        <v>31</v>
      </c>
      <c r="F15" s="9">
        <v>851</v>
      </c>
    </row>
    <row r="16" ht="12.75">
      <c r="G16" s="9">
        <f>SUM(F13:F15)</f>
        <v>16367</v>
      </c>
    </row>
    <row r="17" spans="1:8" ht="12.75">
      <c r="A17" s="7" t="s">
        <v>32</v>
      </c>
      <c r="B17" s="7"/>
      <c r="C17" s="7"/>
      <c r="H17" s="9">
        <f>G11-G16</f>
        <v>23908</v>
      </c>
    </row>
    <row r="18" ht="12.75">
      <c r="H18" s="8">
        <f>H5+H17</f>
        <v>175408</v>
      </c>
    </row>
    <row r="19" ht="12.75">
      <c r="A19" t="s">
        <v>33</v>
      </c>
    </row>
    <row r="20" spans="1:8" ht="12.75">
      <c r="A20" t="s">
        <v>34</v>
      </c>
      <c r="H20" s="8">
        <v>33000</v>
      </c>
    </row>
    <row r="21" spans="1:8" ht="13.5" thickBot="1">
      <c r="A21" s="3" t="s">
        <v>35</v>
      </c>
      <c r="H21" s="11">
        <f>H18-H20</f>
        <v>142408</v>
      </c>
    </row>
    <row r="22" ht="13.5" thickTop="1"/>
    <row r="23" ht="12.75">
      <c r="A23" t="s">
        <v>36</v>
      </c>
    </row>
    <row r="25" ht="12.75">
      <c r="A25" s="3" t="s">
        <v>37</v>
      </c>
    </row>
    <row r="26" spans="1:8" ht="12.75">
      <c r="A26" t="s">
        <v>38</v>
      </c>
      <c r="H26" s="8">
        <v>110000</v>
      </c>
    </row>
    <row r="27" spans="1:8" ht="12.75">
      <c r="A27" t="s">
        <v>39</v>
      </c>
      <c r="H27" s="9">
        <f>'P&amp;L'!H12</f>
        <v>42850</v>
      </c>
    </row>
    <row r="28" ht="12.75">
      <c r="H28" s="8">
        <f>H26+H27</f>
        <v>152850</v>
      </c>
    </row>
    <row r="29" spans="1:8" ht="12.75">
      <c r="A29" t="s">
        <v>40</v>
      </c>
      <c r="H29" s="8">
        <v>10442</v>
      </c>
    </row>
    <row r="30" ht="13.5" thickBot="1">
      <c r="H30" s="11">
        <f>H28-H29</f>
        <v>142408</v>
      </c>
    </row>
    <row r="31" ht="13.5" thickTop="1">
      <c r="A31" t="s">
        <v>41</v>
      </c>
    </row>
  </sheetData>
  <mergeCells count="1">
    <mergeCell ref="A17:C17"/>
  </mergeCells>
  <printOptions gridLines="1"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Headlands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#gouste</dc:creator>
  <cp:keywords/>
  <dc:description/>
  <cp:lastModifiedBy>#gouste</cp:lastModifiedBy>
  <cp:lastPrinted>2007-09-24T09:00:26Z</cp:lastPrinted>
  <dcterms:created xsi:type="dcterms:W3CDTF">2007-09-24T08:41:34Z</dcterms:created>
  <dcterms:modified xsi:type="dcterms:W3CDTF">2007-09-24T09:00:27Z</dcterms:modified>
  <cp:category/>
  <cp:version/>
  <cp:contentType/>
  <cp:contentStatus/>
</cp:coreProperties>
</file>